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<sst xmlns="http://schemas.openxmlformats.org/spreadsheetml/2006/main" count="169" uniqueCount="157">
  <si>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</si>
  <si>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</si>
  <si>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</si>
  <si>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</si>
  <si>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</si>
  <si>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</si>
  <si>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</si>
  <si>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</si>
  <si>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</si>
  <si>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</si>
  <si>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</si>
  <si>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</si>
  <si>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</si>
  <si>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</si>
  <si>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</si>
  <si>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</si>
  <si>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</si>
  <si>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</si>
  <si>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</si>
  <si>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</si>
  <si>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</si>
  <si>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</si>
  <si>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</si>
  <si>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</si>
  <si>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</si>
  <si>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</si>
  <si>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</si>
  <si>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</si>
  <si>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</si>
  <si>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</si>
  <si>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</si>
  <si>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</si>
  <si>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</si>
  <si>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</si>
  <si>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</si>
  <si>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</si>
  <si>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</si>
  <si>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</si>
  <si>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</si>
  <si>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</si>
  <si>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</si>
  <si>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</si>
  <si>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</si>
  <si>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</si>
  <si>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</si>
  <si>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</si>
  <si>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</si>
  <si>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</si>
  <si>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</si>
  <si>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</si>
  <si>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</si>
  <si>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</si>
  <si>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</si>
  <si>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</si>
  <si>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</si>
  <si>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</si>
  <si>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</si>
  <si>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</si>
  <si>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</si>
  <si>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</si>
  <si>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</si>
  <si>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</si>
  <si>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</si>
  <si>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</si>
  <si>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</si>
  <si>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</si>
  <si>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</si>
  <si>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</si>
  <si>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</si>
  <si>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</si>
  <si>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</si>
  <si>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</si>
  <si>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</si>
  <si>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</si>
  <si>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</si>
  <si>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</si>
  <si>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</si>
  <si>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</si>
  <si>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</si>
  <si>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</si>
  <si>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</si>
  <si>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</si>
  <si>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</si>
  <si>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</si>
  <si>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</si>
  <si>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</si>
  <si>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</si>
  <si>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</si>
  <si>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</si>
  <si>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</si>
  <si>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</si>
  <si>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</si>
  <si>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</si>
  <si>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</si>
  <si>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</si>
  <si>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</si>
  <si>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</si>
  <si>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</si>
  <si>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</si>
  <si>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</si>
  <si>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</si>
  <si>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</si>
  <si>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</si>
  <si>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</si>
  <si>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</si>
  <si>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</si>
  <si>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</si>
  <si>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</si>
  <si>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</si>
  <si>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</si>
  <si>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</si>
  <si>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</si>
  <si>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</si>
  <si>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</si>
  <si>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</si>
  <si>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</si>
  <si>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</si>
  <si>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</si>
  <si>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</si>
  <si>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</si>
  <si>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</si>
  <si>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</si>
  <si>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</si>
  <si>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</si>
  <si>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</si>
  <si>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</si>
  <si>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</si>
  <si>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</si>
  <si>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</si>
  <si>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</si>
  <si>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</si>
  <si>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</si>
  <si>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</si>
  <si>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</si>
  <si>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</si>
  <si>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</si>
  <si>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</si>
  <si>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</si>
  <si>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</si>
  <si>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</si>
  <si>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</si>
  <si>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</si>
  <si>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</si>
  <si>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</si>
  <si>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</si>
  <si>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</si>
  <si>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</si>
  <si>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</si>
  <si>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Левски</t>
  </si>
  <si>
    <t>месеца на 2012   г.</t>
  </si>
  <si>
    <t>Съставил: М. Андреева, Д. Рачева</t>
  </si>
  <si>
    <t>тел: 0650/86419</t>
  </si>
  <si>
    <t>град: Левски</t>
  </si>
  <si>
    <t>Адм. секретар:</t>
  </si>
  <si>
    <t>Я. Борисова</t>
  </si>
  <si>
    <t>П. Атанасова</t>
  </si>
  <si>
    <t>дата: 25.01.2013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</si>
</sst>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41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3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4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M18" sqref="M18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147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119</v>
      </c>
      <c r="C23" s="82" t="s">
        <v>133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134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135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136</v>
      </c>
      <c r="C26" s="94" t="s">
        <v>123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C59" sqref="C59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71" t="s">
        <v>148</v>
      </c>
      <c r="K1" s="19" t="s">
        <v>83</v>
      </c>
      <c r="L1" s="70">
        <v>12</v>
      </c>
      <c r="M1" s="148" t="s">
        <v>149</v>
      </c>
      <c r="N1" s="148"/>
      <c r="O1" s="148"/>
      <c r="P1" s="148"/>
    </row>
    <row r="2" spans="3:7" ht="13.5" thickBot="1">
      <c r="C2" s="27"/>
      <c r="D2" s="27"/>
      <c r="E2" s="27"/>
      <c r="F2" s="27"/>
      <c r="G2" s="27"/>
    </row>
    <row r="3" spans="1:16" ht="12.75" customHeight="1">
      <c r="A3" s="133" t="s">
        <v>21</v>
      </c>
      <c r="B3" s="140" t="s">
        <v>0</v>
      </c>
      <c r="C3" s="140" t="s">
        <v>16</v>
      </c>
      <c r="D3" s="142" t="s">
        <v>17</v>
      </c>
      <c r="E3" s="142"/>
      <c r="F3" s="142"/>
      <c r="G3" s="143" t="s">
        <v>18</v>
      </c>
      <c r="H3" s="157" t="s">
        <v>19</v>
      </c>
      <c r="I3" s="158"/>
      <c r="J3" s="158"/>
      <c r="K3" s="158"/>
      <c r="L3" s="158"/>
      <c r="M3" s="158"/>
      <c r="N3" s="159"/>
      <c r="O3" s="150" t="s">
        <v>20</v>
      </c>
      <c r="P3" s="153" t="s">
        <v>11</v>
      </c>
    </row>
    <row r="4" spans="1:16" ht="12.75">
      <c r="A4" s="134"/>
      <c r="B4" s="141"/>
      <c r="C4" s="141"/>
      <c r="D4" s="141" t="s">
        <v>22</v>
      </c>
      <c r="E4" s="141" t="s">
        <v>23</v>
      </c>
      <c r="F4" s="144" t="s">
        <v>24</v>
      </c>
      <c r="G4" s="137"/>
      <c r="H4" s="136" t="s">
        <v>25</v>
      </c>
      <c r="I4" s="146" t="s">
        <v>26</v>
      </c>
      <c r="J4" s="146" t="s">
        <v>27</v>
      </c>
      <c r="K4" s="146" t="s">
        <v>28</v>
      </c>
      <c r="L4" s="155" t="s">
        <v>29</v>
      </c>
      <c r="M4" s="156"/>
      <c r="N4" s="161" t="s">
        <v>79</v>
      </c>
      <c r="O4" s="151"/>
      <c r="P4" s="154"/>
    </row>
    <row r="5" spans="1:16" ht="12.75">
      <c r="A5" s="134"/>
      <c r="B5" s="141"/>
      <c r="C5" s="141"/>
      <c r="D5" s="141"/>
      <c r="E5" s="141"/>
      <c r="F5" s="145"/>
      <c r="G5" s="137"/>
      <c r="H5" s="137"/>
      <c r="I5" s="141"/>
      <c r="J5" s="141"/>
      <c r="K5" s="141"/>
      <c r="L5" s="141" t="s">
        <v>30</v>
      </c>
      <c r="M5" s="149" t="s">
        <v>31</v>
      </c>
      <c r="N5" s="161"/>
      <c r="O5" s="151"/>
      <c r="P5" s="154"/>
    </row>
    <row r="6" spans="1:16" ht="12.75">
      <c r="A6" s="134"/>
      <c r="B6" s="141"/>
      <c r="C6" s="141"/>
      <c r="D6" s="141"/>
      <c r="E6" s="141"/>
      <c r="F6" s="145"/>
      <c r="G6" s="137"/>
      <c r="H6" s="137"/>
      <c r="I6" s="141"/>
      <c r="J6" s="141"/>
      <c r="K6" s="141"/>
      <c r="L6" s="141"/>
      <c r="M6" s="149"/>
      <c r="N6" s="161"/>
      <c r="O6" s="151"/>
      <c r="P6" s="154"/>
    </row>
    <row r="7" spans="1:16" ht="12.75" customHeight="1">
      <c r="A7" s="134"/>
      <c r="B7" s="141"/>
      <c r="C7" s="141"/>
      <c r="D7" s="141"/>
      <c r="E7" s="141"/>
      <c r="F7" s="145"/>
      <c r="G7" s="137"/>
      <c r="H7" s="137"/>
      <c r="I7" s="141"/>
      <c r="J7" s="141"/>
      <c r="K7" s="141"/>
      <c r="L7" s="141"/>
      <c r="M7" s="141"/>
      <c r="N7" s="161"/>
      <c r="O7" s="151"/>
      <c r="P7" s="154"/>
    </row>
    <row r="8" spans="1:16" ht="12.75">
      <c r="A8" s="134"/>
      <c r="B8" s="141"/>
      <c r="C8" s="141"/>
      <c r="D8" s="141"/>
      <c r="E8" s="141"/>
      <c r="F8" s="145"/>
      <c r="G8" s="137"/>
      <c r="H8" s="137"/>
      <c r="I8" s="141"/>
      <c r="J8" s="141"/>
      <c r="K8" s="141"/>
      <c r="L8" s="141"/>
      <c r="M8" s="141"/>
      <c r="N8" s="161"/>
      <c r="O8" s="151"/>
      <c r="P8" s="154"/>
    </row>
    <row r="9" spans="1:16" ht="12.75">
      <c r="A9" s="134"/>
      <c r="B9" s="141"/>
      <c r="C9" s="141"/>
      <c r="D9" s="141"/>
      <c r="E9" s="141"/>
      <c r="F9" s="145"/>
      <c r="G9" s="137"/>
      <c r="H9" s="137"/>
      <c r="I9" s="141"/>
      <c r="J9" s="141"/>
      <c r="K9" s="141"/>
      <c r="L9" s="141"/>
      <c r="M9" s="141"/>
      <c r="N9" s="161"/>
      <c r="O9" s="151"/>
      <c r="P9" s="154"/>
    </row>
    <row r="10" spans="1:16" ht="12.75">
      <c r="A10" s="135"/>
      <c r="B10" s="141"/>
      <c r="C10" s="141"/>
      <c r="D10" s="141"/>
      <c r="E10" s="141"/>
      <c r="F10" s="146"/>
      <c r="G10" s="137"/>
      <c r="H10" s="137"/>
      <c r="I10" s="141"/>
      <c r="J10" s="141"/>
      <c r="K10" s="141"/>
      <c r="L10" s="141"/>
      <c r="M10" s="141"/>
      <c r="N10" s="162"/>
      <c r="O10" s="151"/>
      <c r="P10" s="154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11</v>
      </c>
      <c r="D12" s="24">
        <v>90</v>
      </c>
      <c r="E12" s="24">
        <v>2</v>
      </c>
      <c r="F12" s="24">
        <v>0</v>
      </c>
      <c r="G12" s="72">
        <f>SUM(C12,D12,E12,F12)</f>
        <v>103</v>
      </c>
      <c r="H12" s="72">
        <f>SUM(I12,J12,K12,L12,M12)</f>
        <v>95</v>
      </c>
      <c r="I12" s="24">
        <v>72</v>
      </c>
      <c r="J12" s="24">
        <v>7</v>
      </c>
      <c r="K12" s="24">
        <v>0</v>
      </c>
      <c r="L12" s="24">
        <v>8</v>
      </c>
      <c r="M12" s="24">
        <v>8</v>
      </c>
      <c r="N12" s="98">
        <v>93</v>
      </c>
      <c r="O12" s="75">
        <f>G12-H12</f>
        <v>8</v>
      </c>
      <c r="P12" s="95">
        <v>2</v>
      </c>
    </row>
    <row r="13" spans="1:16" ht="17.25" customHeight="1">
      <c r="A13" s="14" t="s">
        <v>34</v>
      </c>
      <c r="B13" s="6" t="s">
        <v>35</v>
      </c>
      <c r="C13" s="24">
        <v>7</v>
      </c>
      <c r="D13" s="24">
        <v>23</v>
      </c>
      <c r="E13" s="24">
        <v>0</v>
      </c>
      <c r="F13" s="24">
        <v>0</v>
      </c>
      <c r="G13" s="72">
        <f aca="true" t="shared" si="0" ref="G13:G28">SUM(C13,D13,E13,F13)</f>
        <v>30</v>
      </c>
      <c r="H13" s="72">
        <f aca="true" t="shared" si="1" ref="H13:H34">SUM(I13,J13,K13,L13,M13)</f>
        <v>27</v>
      </c>
      <c r="I13" s="24">
        <v>22</v>
      </c>
      <c r="J13" s="24">
        <v>2</v>
      </c>
      <c r="K13" s="24">
        <v>0</v>
      </c>
      <c r="L13" s="24">
        <v>0</v>
      </c>
      <c r="M13" s="24">
        <v>3</v>
      </c>
      <c r="N13" s="98">
        <v>26</v>
      </c>
      <c r="O13" s="75">
        <f aca="true" t="shared" si="2" ref="O13:O34">G13-H13</f>
        <v>3</v>
      </c>
      <c r="P13" s="95">
        <v>0</v>
      </c>
    </row>
    <row r="14" spans="1:16" ht="15.75" customHeight="1">
      <c r="A14" s="13" t="s">
        <v>36</v>
      </c>
      <c r="B14" s="6" t="s">
        <v>37</v>
      </c>
      <c r="C14" s="24">
        <v>0</v>
      </c>
      <c r="D14" s="24">
        <v>22</v>
      </c>
      <c r="E14" s="24">
        <v>0</v>
      </c>
      <c r="F14" s="24">
        <v>0</v>
      </c>
      <c r="G14" s="72">
        <f t="shared" si="0"/>
        <v>22</v>
      </c>
      <c r="H14" s="72">
        <f t="shared" si="1"/>
        <v>22</v>
      </c>
      <c r="I14" s="24">
        <v>22</v>
      </c>
      <c r="J14" s="24">
        <v>0</v>
      </c>
      <c r="K14" s="24">
        <v>0</v>
      </c>
      <c r="L14" s="24">
        <v>0</v>
      </c>
      <c r="M14" s="24">
        <v>0</v>
      </c>
      <c r="N14" s="98">
        <v>22</v>
      </c>
      <c r="O14" s="75">
        <f t="shared" si="2"/>
        <v>0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1</v>
      </c>
      <c r="D15" s="24">
        <v>5</v>
      </c>
      <c r="E15" s="24">
        <v>0</v>
      </c>
      <c r="F15" s="24">
        <v>0</v>
      </c>
      <c r="G15" s="72">
        <f t="shared" si="0"/>
        <v>6</v>
      </c>
      <c r="H15" s="72">
        <f t="shared" si="1"/>
        <v>5</v>
      </c>
      <c r="I15" s="24">
        <v>2</v>
      </c>
      <c r="J15" s="24">
        <v>0</v>
      </c>
      <c r="K15" s="24">
        <v>0</v>
      </c>
      <c r="L15" s="24">
        <v>1</v>
      </c>
      <c r="M15" s="24">
        <v>2</v>
      </c>
      <c r="N15" s="98">
        <v>4</v>
      </c>
      <c r="O15" s="75">
        <f t="shared" si="2"/>
        <v>1</v>
      </c>
      <c r="P15" s="95">
        <v>0</v>
      </c>
    </row>
    <row r="16" spans="1:16" ht="15.75" customHeight="1">
      <c r="A16" s="13" t="s">
        <v>40</v>
      </c>
      <c r="B16" s="6" t="s">
        <v>41</v>
      </c>
      <c r="C16" s="24">
        <v>2</v>
      </c>
      <c r="D16" s="24">
        <v>12</v>
      </c>
      <c r="E16" s="24">
        <v>0</v>
      </c>
      <c r="F16" s="24">
        <v>0</v>
      </c>
      <c r="G16" s="72">
        <f t="shared" si="0"/>
        <v>14</v>
      </c>
      <c r="H16" s="72">
        <f>SUM(I16,J16,K16,L16,M16)</f>
        <v>11</v>
      </c>
      <c r="I16" s="24">
        <v>3</v>
      </c>
      <c r="J16" s="24">
        <v>5</v>
      </c>
      <c r="K16" s="24">
        <v>0</v>
      </c>
      <c r="L16" s="24">
        <v>1</v>
      </c>
      <c r="M16" s="24">
        <v>2</v>
      </c>
      <c r="N16" s="98">
        <v>11</v>
      </c>
      <c r="O16" s="75">
        <f t="shared" si="2"/>
        <v>3</v>
      </c>
      <c r="P16" s="95">
        <v>1</v>
      </c>
    </row>
    <row r="17" spans="1:16" ht="15.75" customHeight="1">
      <c r="A17" s="13" t="s">
        <v>42</v>
      </c>
      <c r="B17" s="5" t="s">
        <v>3</v>
      </c>
      <c r="C17" s="24">
        <v>4</v>
      </c>
      <c r="D17" s="24">
        <v>58</v>
      </c>
      <c r="E17" s="24">
        <v>4</v>
      </c>
      <c r="F17" s="24">
        <v>0</v>
      </c>
      <c r="G17" s="72">
        <f t="shared" si="0"/>
        <v>66</v>
      </c>
      <c r="H17" s="72">
        <f t="shared" si="1"/>
        <v>55</v>
      </c>
      <c r="I17" s="24">
        <v>35</v>
      </c>
      <c r="J17" s="24">
        <v>1</v>
      </c>
      <c r="K17" s="24">
        <v>2</v>
      </c>
      <c r="L17" s="24">
        <v>0</v>
      </c>
      <c r="M17" s="24">
        <v>17</v>
      </c>
      <c r="N17" s="98">
        <v>54</v>
      </c>
      <c r="O17" s="75">
        <f t="shared" si="2"/>
        <v>11</v>
      </c>
      <c r="P17" s="95">
        <v>7</v>
      </c>
    </row>
    <row r="18" spans="1:16" ht="15" customHeight="1">
      <c r="A18" s="13" t="s">
        <v>122</v>
      </c>
      <c r="B18" s="6" t="s">
        <v>43</v>
      </c>
      <c r="C18" s="24">
        <v>0</v>
      </c>
      <c r="D18" s="24">
        <v>9</v>
      </c>
      <c r="E18" s="24">
        <v>1</v>
      </c>
      <c r="F18" s="24">
        <v>0</v>
      </c>
      <c r="G18" s="72">
        <f t="shared" si="0"/>
        <v>10</v>
      </c>
      <c r="H18" s="72">
        <f t="shared" si="1"/>
        <v>5</v>
      </c>
      <c r="I18" s="24">
        <v>2</v>
      </c>
      <c r="J18" s="24">
        <v>0</v>
      </c>
      <c r="K18" s="24">
        <v>0</v>
      </c>
      <c r="L18" s="24">
        <v>0</v>
      </c>
      <c r="M18" s="24">
        <v>3</v>
      </c>
      <c r="N18" s="98">
        <v>5</v>
      </c>
      <c r="O18" s="75">
        <f t="shared" si="2"/>
        <v>5</v>
      </c>
      <c r="P18" s="95">
        <v>1</v>
      </c>
    </row>
    <row r="19" spans="1:16" ht="15" customHeight="1">
      <c r="A19" s="13" t="s">
        <v>44</v>
      </c>
      <c r="B19" s="5" t="s">
        <v>4</v>
      </c>
      <c r="C19" s="24">
        <v>3</v>
      </c>
      <c r="D19" s="24">
        <v>6</v>
      </c>
      <c r="E19" s="24">
        <v>0</v>
      </c>
      <c r="F19" s="24">
        <v>0</v>
      </c>
      <c r="G19" s="72">
        <f t="shared" si="0"/>
        <v>9</v>
      </c>
      <c r="H19" s="72">
        <f t="shared" si="1"/>
        <v>7</v>
      </c>
      <c r="I19" s="24">
        <v>3</v>
      </c>
      <c r="J19" s="24">
        <v>0</v>
      </c>
      <c r="K19" s="24">
        <v>0</v>
      </c>
      <c r="L19" s="24">
        <v>1</v>
      </c>
      <c r="M19" s="24">
        <v>3</v>
      </c>
      <c r="N19" s="98">
        <v>5</v>
      </c>
      <c r="O19" s="75">
        <f t="shared" si="2"/>
        <v>2</v>
      </c>
      <c r="P19" s="95">
        <v>2</v>
      </c>
    </row>
    <row r="20" spans="1:16" ht="14.25" customHeight="1">
      <c r="A20" s="13" t="s">
        <v>45</v>
      </c>
      <c r="B20" s="6" t="s">
        <v>46</v>
      </c>
      <c r="C20" s="24">
        <v>2</v>
      </c>
      <c r="D20" s="24">
        <v>0</v>
      </c>
      <c r="E20" s="24">
        <v>0</v>
      </c>
      <c r="F20" s="24">
        <v>0</v>
      </c>
      <c r="G20" s="72">
        <f t="shared" si="0"/>
        <v>2</v>
      </c>
      <c r="H20" s="72">
        <f t="shared" si="1"/>
        <v>2</v>
      </c>
      <c r="I20" s="24">
        <v>0</v>
      </c>
      <c r="J20" s="24">
        <v>0</v>
      </c>
      <c r="K20" s="24">
        <v>0</v>
      </c>
      <c r="L20" s="24">
        <v>0</v>
      </c>
      <c r="M20" s="24">
        <v>2</v>
      </c>
      <c r="N20" s="98">
        <v>0</v>
      </c>
      <c r="O20" s="75">
        <f t="shared" si="2"/>
        <v>0</v>
      </c>
      <c r="P20" s="95">
        <v>0</v>
      </c>
    </row>
    <row r="21" spans="1:16" ht="13.5" customHeight="1">
      <c r="A21" s="13" t="s">
        <v>47</v>
      </c>
      <c r="B21" s="5" t="s">
        <v>5</v>
      </c>
      <c r="C21" s="24">
        <v>6</v>
      </c>
      <c r="D21" s="24">
        <v>17</v>
      </c>
      <c r="E21" s="24">
        <v>0</v>
      </c>
      <c r="F21" s="24">
        <v>1</v>
      </c>
      <c r="G21" s="72">
        <f t="shared" si="0"/>
        <v>24</v>
      </c>
      <c r="H21" s="72">
        <f t="shared" si="1"/>
        <v>16</v>
      </c>
      <c r="I21" s="24">
        <v>7</v>
      </c>
      <c r="J21" s="24">
        <v>0</v>
      </c>
      <c r="K21" s="24">
        <v>0</v>
      </c>
      <c r="L21" s="24">
        <v>2</v>
      </c>
      <c r="M21" s="24">
        <v>7</v>
      </c>
      <c r="N21" s="98">
        <v>9</v>
      </c>
      <c r="O21" s="75">
        <f t="shared" si="2"/>
        <v>8</v>
      </c>
      <c r="P21" s="95">
        <v>3</v>
      </c>
    </row>
    <row r="22" spans="1:16" ht="14.25" customHeight="1">
      <c r="A22" s="13" t="s">
        <v>48</v>
      </c>
      <c r="B22" s="5" t="s">
        <v>6</v>
      </c>
      <c r="C22" s="24">
        <v>2</v>
      </c>
      <c r="D22" s="24">
        <v>19</v>
      </c>
      <c r="E22" s="24">
        <v>0</v>
      </c>
      <c r="F22" s="24">
        <v>0</v>
      </c>
      <c r="G22" s="72">
        <f t="shared" si="0"/>
        <v>21</v>
      </c>
      <c r="H22" s="72">
        <f t="shared" si="1"/>
        <v>16</v>
      </c>
      <c r="I22" s="24">
        <v>8</v>
      </c>
      <c r="J22" s="24">
        <v>0</v>
      </c>
      <c r="K22" s="24">
        <v>4</v>
      </c>
      <c r="L22" s="24">
        <v>0</v>
      </c>
      <c r="M22" s="24">
        <v>4</v>
      </c>
      <c r="N22" s="98">
        <v>14</v>
      </c>
      <c r="O22" s="75">
        <f t="shared" si="2"/>
        <v>5</v>
      </c>
      <c r="P22" s="95">
        <v>7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0</v>
      </c>
      <c r="E23" s="24">
        <v>0</v>
      </c>
      <c r="F23" s="24">
        <v>0</v>
      </c>
      <c r="G23" s="72">
        <f t="shared" si="0"/>
        <v>0</v>
      </c>
      <c r="H23" s="72">
        <f t="shared" si="1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98">
        <v>0</v>
      </c>
      <c r="O23" s="75">
        <f t="shared" si="2"/>
        <v>0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1</v>
      </c>
      <c r="D24" s="24">
        <v>12</v>
      </c>
      <c r="E24" s="24">
        <v>0</v>
      </c>
      <c r="F24" s="24">
        <v>0</v>
      </c>
      <c r="G24" s="72">
        <f t="shared" si="0"/>
        <v>13</v>
      </c>
      <c r="H24" s="72">
        <f t="shared" si="1"/>
        <v>10</v>
      </c>
      <c r="I24" s="24">
        <v>6</v>
      </c>
      <c r="J24" s="24">
        <v>0</v>
      </c>
      <c r="K24" s="24">
        <v>4</v>
      </c>
      <c r="L24" s="24">
        <v>0</v>
      </c>
      <c r="M24" s="24">
        <v>0</v>
      </c>
      <c r="N24" s="98">
        <v>8</v>
      </c>
      <c r="O24" s="75">
        <f t="shared" si="2"/>
        <v>3</v>
      </c>
      <c r="P24" s="95">
        <v>7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18</v>
      </c>
      <c r="D26" s="24">
        <v>89</v>
      </c>
      <c r="E26" s="24">
        <v>3</v>
      </c>
      <c r="F26" s="24">
        <v>0</v>
      </c>
      <c r="G26" s="72">
        <f t="shared" si="0"/>
        <v>110</v>
      </c>
      <c r="H26" s="72">
        <f>SUM(I26,J26,K26,L26,M26)</f>
        <v>81</v>
      </c>
      <c r="I26" s="24">
        <v>45</v>
      </c>
      <c r="J26" s="24">
        <v>7</v>
      </c>
      <c r="K26" s="24">
        <v>8</v>
      </c>
      <c r="L26" s="24">
        <v>0</v>
      </c>
      <c r="M26" s="24">
        <v>21</v>
      </c>
      <c r="N26" s="98">
        <v>68</v>
      </c>
      <c r="O26" s="75">
        <f t="shared" si="2"/>
        <v>29</v>
      </c>
      <c r="P26" s="95">
        <v>12</v>
      </c>
    </row>
    <row r="27" spans="1:16" ht="16.5" customHeight="1">
      <c r="A27" s="15" t="s">
        <v>55</v>
      </c>
      <c r="B27" s="6" t="s">
        <v>56</v>
      </c>
      <c r="C27" s="24">
        <v>0</v>
      </c>
      <c r="D27" s="24">
        <v>7</v>
      </c>
      <c r="E27" s="24">
        <v>0</v>
      </c>
      <c r="F27" s="24">
        <v>0</v>
      </c>
      <c r="G27" s="72">
        <f t="shared" si="0"/>
        <v>7</v>
      </c>
      <c r="H27" s="72">
        <f t="shared" si="1"/>
        <v>7</v>
      </c>
      <c r="I27" s="24">
        <v>3</v>
      </c>
      <c r="J27" s="24">
        <v>1</v>
      </c>
      <c r="K27" s="24">
        <v>0</v>
      </c>
      <c r="L27" s="24">
        <v>0</v>
      </c>
      <c r="M27" s="24">
        <v>3</v>
      </c>
      <c r="N27" s="98">
        <v>7</v>
      </c>
      <c r="O27" s="75">
        <f t="shared" si="2"/>
        <v>0</v>
      </c>
      <c r="P27" s="95">
        <v>0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1</v>
      </c>
      <c r="E28" s="24">
        <v>0</v>
      </c>
      <c r="F28" s="24">
        <v>0</v>
      </c>
      <c r="G28" s="72">
        <f t="shared" si="0"/>
        <v>1</v>
      </c>
      <c r="H28" s="72">
        <f t="shared" si="1"/>
        <v>1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98">
        <v>1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9</v>
      </c>
      <c r="E29" s="24">
        <v>0</v>
      </c>
      <c r="F29" s="24">
        <v>0</v>
      </c>
      <c r="G29" s="72">
        <f>SUM(C29,D29,E29,F29)</f>
        <v>9</v>
      </c>
      <c r="H29" s="72">
        <f t="shared" si="1"/>
        <v>9</v>
      </c>
      <c r="I29" s="24">
        <v>9</v>
      </c>
      <c r="J29" s="24">
        <v>0</v>
      </c>
      <c r="K29" s="24">
        <v>0</v>
      </c>
      <c r="L29" s="24">
        <v>0</v>
      </c>
      <c r="M29" s="24">
        <v>0</v>
      </c>
      <c r="N29" s="98">
        <v>9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7</v>
      </c>
      <c r="E30" s="25">
        <v>0</v>
      </c>
      <c r="F30" s="25">
        <v>0</v>
      </c>
      <c r="G30" s="73">
        <f>SUM(C30,D30,E30,F30)</f>
        <v>7</v>
      </c>
      <c r="H30" s="73">
        <f t="shared" si="1"/>
        <v>7</v>
      </c>
      <c r="I30" s="25">
        <v>5</v>
      </c>
      <c r="J30" s="25">
        <v>0</v>
      </c>
      <c r="K30" s="25">
        <v>0</v>
      </c>
      <c r="L30" s="25">
        <v>0</v>
      </c>
      <c r="M30" s="25">
        <v>2</v>
      </c>
      <c r="N30" s="99">
        <v>7</v>
      </c>
      <c r="O30" s="76">
        <f t="shared" si="2"/>
        <v>0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44</v>
      </c>
      <c r="D31" s="28">
        <f aca="true" t="shared" si="3" ref="D31:P31">SUM(D$12,D$17,D$19,D$21,D$22,D$25,D$26)</f>
        <v>279</v>
      </c>
      <c r="E31" s="28">
        <f t="shared" si="3"/>
        <v>9</v>
      </c>
      <c r="F31" s="28">
        <f t="shared" si="3"/>
        <v>1</v>
      </c>
      <c r="G31" s="28">
        <f>SUM(G$12,G$17,G$19,G$21,G$22,G$25,G$26)</f>
        <v>333</v>
      </c>
      <c r="H31" s="28">
        <f t="shared" si="3"/>
        <v>270</v>
      </c>
      <c r="I31" s="28">
        <f t="shared" si="3"/>
        <v>170</v>
      </c>
      <c r="J31" s="28">
        <f t="shared" si="3"/>
        <v>15</v>
      </c>
      <c r="K31" s="28">
        <f t="shared" si="3"/>
        <v>14</v>
      </c>
      <c r="L31" s="28">
        <f t="shared" si="3"/>
        <v>11</v>
      </c>
      <c r="M31" s="28">
        <f t="shared" si="3"/>
        <v>60</v>
      </c>
      <c r="N31" s="105">
        <f t="shared" si="3"/>
        <v>243</v>
      </c>
      <c r="O31" s="36">
        <f t="shared" si="2"/>
        <v>63</v>
      </c>
      <c r="P31" s="36">
        <f t="shared" si="3"/>
        <v>33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5</v>
      </c>
      <c r="E32" s="26">
        <v>0</v>
      </c>
      <c r="F32" s="26">
        <v>0</v>
      </c>
      <c r="G32" s="74">
        <f>SUM(C32,D32,E32,F32)</f>
        <v>5</v>
      </c>
      <c r="H32" s="74">
        <f t="shared" si="1"/>
        <v>5</v>
      </c>
      <c r="I32" s="26">
        <v>0</v>
      </c>
      <c r="J32" s="26">
        <v>0</v>
      </c>
      <c r="K32" s="26">
        <v>1</v>
      </c>
      <c r="L32" s="26">
        <v>0</v>
      </c>
      <c r="M32" s="26">
        <v>4</v>
      </c>
      <c r="N32" s="31">
        <v>5</v>
      </c>
      <c r="O32" s="77">
        <f t="shared" si="2"/>
        <v>0</v>
      </c>
      <c r="P32" s="35">
        <v>2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121</v>
      </c>
      <c r="B34" s="17" t="s">
        <v>10</v>
      </c>
      <c r="C34" s="25">
        <v>0</v>
      </c>
      <c r="D34" s="25">
        <v>574</v>
      </c>
      <c r="E34" s="25">
        <v>21</v>
      </c>
      <c r="F34" s="25">
        <v>0</v>
      </c>
      <c r="G34" s="73">
        <f>SUM(C34,D34,E34,F34)</f>
        <v>595</v>
      </c>
      <c r="H34" s="73">
        <f t="shared" si="1"/>
        <v>594</v>
      </c>
      <c r="I34" s="25">
        <v>514</v>
      </c>
      <c r="J34" s="25">
        <v>9</v>
      </c>
      <c r="K34" s="25">
        <v>2</v>
      </c>
      <c r="L34" s="25">
        <v>0</v>
      </c>
      <c r="M34" s="25">
        <v>69</v>
      </c>
      <c r="N34" s="30">
        <v>594</v>
      </c>
      <c r="O34" s="76">
        <f t="shared" si="2"/>
        <v>1</v>
      </c>
      <c r="P34" s="34">
        <v>2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44</v>
      </c>
      <c r="D35" s="28">
        <f t="shared" si="4"/>
        <v>858</v>
      </c>
      <c r="E35" s="28">
        <f t="shared" si="4"/>
        <v>30</v>
      </c>
      <c r="F35" s="28">
        <f t="shared" si="4"/>
        <v>1</v>
      </c>
      <c r="G35" s="28">
        <f t="shared" si="4"/>
        <v>933</v>
      </c>
      <c r="H35" s="28">
        <f t="shared" si="4"/>
        <v>869</v>
      </c>
      <c r="I35" s="28">
        <f t="shared" si="4"/>
        <v>684</v>
      </c>
      <c r="J35" s="28">
        <f aca="true" t="shared" si="5" ref="J35:P35">SUM(J$31,J$32,J$34)</f>
        <v>24</v>
      </c>
      <c r="K35" s="28">
        <f t="shared" si="5"/>
        <v>17</v>
      </c>
      <c r="L35" s="28">
        <f t="shared" si="5"/>
        <v>11</v>
      </c>
      <c r="M35" s="28">
        <f>SUM(M$31,M$32,M$34)</f>
        <v>133</v>
      </c>
      <c r="N35" s="32">
        <f t="shared" si="5"/>
        <v>842</v>
      </c>
      <c r="O35" s="39">
        <f t="shared" si="5"/>
        <v>64</v>
      </c>
      <c r="P35" s="36">
        <f t="shared" si="5"/>
        <v>37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132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8" t="s">
        <v>124</v>
      </c>
      <c r="F38" s="139" t="s">
        <v>125</v>
      </c>
      <c r="G38" s="139"/>
      <c r="H38" s="139"/>
      <c r="I38" s="139"/>
      <c r="J38" s="139" t="s">
        <v>126</v>
      </c>
      <c r="K38" s="139"/>
      <c r="L38" s="139"/>
      <c r="M38" s="139"/>
      <c r="N38" s="138" t="s">
        <v>127</v>
      </c>
      <c r="O38" s="138"/>
      <c r="P38" s="138"/>
      <c r="Q38" s="138"/>
    </row>
    <row r="39" spans="1:17" ht="12.75">
      <c r="A39" s="118" t="s">
        <v>68</v>
      </c>
      <c r="B39" s="6">
        <v>2100</v>
      </c>
      <c r="C39" s="113">
        <v>321</v>
      </c>
      <c r="E39" s="138"/>
      <c r="F39" s="120" t="s">
        <v>128</v>
      </c>
      <c r="G39" s="120" t="s">
        <v>129</v>
      </c>
      <c r="H39" s="120" t="s">
        <v>130</v>
      </c>
      <c r="I39" s="120" t="s">
        <v>131</v>
      </c>
      <c r="J39" s="120" t="s">
        <v>128</v>
      </c>
      <c r="K39" s="120" t="s">
        <v>129</v>
      </c>
      <c r="L39" s="120" t="s">
        <v>130</v>
      </c>
      <c r="M39" s="120" t="s">
        <v>131</v>
      </c>
      <c r="N39" s="120" t="s">
        <v>128</v>
      </c>
      <c r="O39" s="120" t="s">
        <v>129</v>
      </c>
      <c r="P39" s="120" t="s">
        <v>130</v>
      </c>
      <c r="Q39" s="120" t="s">
        <v>131</v>
      </c>
    </row>
    <row r="40" spans="1:17" ht="12.75" customHeight="1">
      <c r="A40" s="118" t="s">
        <v>69</v>
      </c>
      <c r="B40" s="6" t="s">
        <v>70</v>
      </c>
      <c r="C40" s="113">
        <v>103</v>
      </c>
      <c r="E40" s="121">
        <v>145</v>
      </c>
      <c r="F40" s="121">
        <v>2</v>
      </c>
      <c r="G40" s="121">
        <v>79</v>
      </c>
      <c r="H40" s="121">
        <v>16</v>
      </c>
      <c r="I40" s="121">
        <v>15</v>
      </c>
      <c r="J40" s="121">
        <v>8</v>
      </c>
      <c r="K40" s="121">
        <v>16</v>
      </c>
      <c r="L40" s="121">
        <v>1</v>
      </c>
      <c r="M40" s="121">
        <v>3</v>
      </c>
      <c r="N40" s="121">
        <v>0</v>
      </c>
      <c r="O40" s="121">
        <v>3</v>
      </c>
      <c r="P40" s="121">
        <v>1</v>
      </c>
      <c r="Q40" s="121">
        <v>1</v>
      </c>
    </row>
    <row r="41" spans="1:17" ht="12.75">
      <c r="A41" s="118" t="s">
        <v>71</v>
      </c>
      <c r="B41" s="6" t="s">
        <v>72</v>
      </c>
      <c r="C41" s="113">
        <v>44</v>
      </c>
      <c r="E41" s="121">
        <v>8</v>
      </c>
      <c r="F41" s="121">
        <v>0</v>
      </c>
      <c r="G41" s="121">
        <v>0</v>
      </c>
      <c r="H41" s="121">
        <v>5</v>
      </c>
      <c r="I41" s="121">
        <v>2</v>
      </c>
      <c r="J41" s="121">
        <v>1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</row>
    <row r="42" spans="1:16" ht="12.75">
      <c r="A42" s="7"/>
      <c r="B42" s="7"/>
      <c r="C42" s="10"/>
      <c r="H42" s="11"/>
      <c r="I42" s="11"/>
      <c r="J42" s="11"/>
      <c r="O42" s="152"/>
      <c r="P42" s="152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1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0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2</v>
      </c>
      <c r="D47" s="7"/>
      <c r="E47" s="83"/>
      <c r="F47" s="83"/>
      <c r="G47" s="7"/>
      <c r="H47" s="11"/>
      <c r="I47" s="11"/>
      <c r="J47" s="147" t="s">
        <v>120</v>
      </c>
      <c r="K47" s="147"/>
      <c r="L47" s="147"/>
      <c r="M47" s="147"/>
      <c r="N47" s="147"/>
      <c r="O47" s="147"/>
      <c r="P47" s="10"/>
    </row>
    <row r="48" spans="1:16" ht="24.75" customHeight="1">
      <c r="A48" s="119" t="s">
        <v>77</v>
      </c>
      <c r="B48" s="6" t="s">
        <v>78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146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30" t="s">
        <v>140</v>
      </c>
      <c r="B51" s="131" t="s">
        <v>67</v>
      </c>
      <c r="C51" s="13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30"/>
      <c r="B52" s="131"/>
      <c r="C52" s="13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143</v>
      </c>
      <c r="B53" s="112" t="s">
        <v>137</v>
      </c>
      <c r="C53" s="113">
        <v>1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142</v>
      </c>
      <c r="B54" s="112" t="s">
        <v>138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141</v>
      </c>
      <c r="B55" s="112" t="s">
        <v>139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144</v>
      </c>
      <c r="B56" s="115" t="s">
        <v>145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28" t="s">
        <v>156</v>
      </c>
      <c r="D58" s="128"/>
      <c r="E58" s="128"/>
      <c r="F58" s="128"/>
      <c r="K58" s="129" t="s">
        <v>153</v>
      </c>
      <c r="L58" s="129"/>
      <c r="M58" s="129"/>
      <c r="N58" s="129"/>
      <c r="O58" s="129"/>
      <c r="P58" s="129"/>
    </row>
    <row r="59" ht="12.75">
      <c r="K59" s="2" t="s">
        <v>154</v>
      </c>
    </row>
    <row r="60" spans="1:16" ht="12.75">
      <c r="A60" s="27" t="s">
        <v>151</v>
      </c>
      <c r="B60" s="27"/>
      <c r="C60" s="128" t="s">
        <v>152</v>
      </c>
      <c r="D60" s="128"/>
      <c r="E60" s="128"/>
      <c r="F60" s="128"/>
      <c r="K60" s="129" t="s">
        <v>75</v>
      </c>
      <c r="L60" s="129"/>
      <c r="M60" s="129"/>
      <c r="N60" s="129"/>
      <c r="O60" s="129"/>
      <c r="P60" s="129"/>
    </row>
    <row r="61" ht="12.75">
      <c r="K61" s="2" t="s">
        <v>155</v>
      </c>
    </row>
  </sheetData>
  <sheetProtection/>
  <mergeCells count="34">
    <mergeCell ref="I4:I10"/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C60:F60"/>
    <mergeCell ref="K60:P60"/>
    <mergeCell ref="K58:P58"/>
    <mergeCell ref="A51:A52"/>
    <mergeCell ref="B51:B52"/>
    <mergeCell ref="C51:C52"/>
    <mergeCell ref="C58:F58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Svilen Aleksandrov</cp:lastModifiedBy>
  <cp:lastPrinted>2013-01-25T08:08:50Z</cp:lastPrinted>
  <dcterms:created xsi:type="dcterms:W3CDTF">2003-09-02T12:22:22Z</dcterms:created>
  <dcterms:modified xsi:type="dcterms:W3CDTF">2013-01-25T08:09:02Z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